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39" i="1" l="1"/>
  <c r="H48" i="1"/>
  <c r="H31" i="1"/>
  <c r="H24" i="1"/>
  <c r="H16" i="1" l="1"/>
  <c r="H21" i="1"/>
  <c r="H22" i="1" l="1"/>
  <c r="H27" i="1" l="1"/>
  <c r="H15" i="1" l="1"/>
  <c r="H19" i="1" l="1"/>
  <c r="H28" i="1" l="1"/>
  <c r="H17" i="1"/>
  <c r="H26" i="1"/>
  <c r="H20" i="1" l="1"/>
  <c r="H14" i="1" l="1"/>
  <c r="H25" i="1"/>
  <c r="H32" i="1" l="1"/>
  <c r="H23" i="1" l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<sst xmlns="http://schemas.openxmlformats.org/spreadsheetml/2006/main" count="47" uniqueCount="27">
  <si>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</si>
  <si>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</si>
  <si>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</si>
  <si>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</si>
  <si>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</si>
  <si>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</si>
  <si>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</si>
  <si>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</si>
  <si>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</si>
  <si>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</si>
  <si>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</si>
  <si>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</si>
  <si>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</si>
  <si>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</si>
  <si>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</si>
  <si>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</si>
  <si>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</si>
  <si>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</si>
  <si>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</si>
  <si>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</si>
  <si>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</si>
  <si>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</si>
  <si>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</si>
  <si>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</si>
  <si>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</si>
  <si>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Dana:12.12.2018</t>
  </si>
  <si>
    <t>Primljena i neutrošena participacija od 01.10-12.12.2018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</si>
</sst>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1" zoomScaleNormal="100" workbookViewId="0">
      <selection activeCell="B29" sqref="B29:F29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43446</v>
      </c>
      <c r="H12" s="4">
        <v>5704763.21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43446</v>
      </c>
      <c r="H13" s="4">
        <f>H14+H25-H32-H42</f>
        <v>5614721.8300000001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5493979.6200000001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f>17563.2-17563.2</f>
        <v>0</v>
      </c>
      <c r="I15" s="17"/>
      <c r="J15" s="17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1657700.15-708397.69-3628.8</f>
        <v>945673.65999999992</v>
      </c>
      <c r="I16" s="17"/>
      <c r="J16" s="17"/>
      <c r="K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f>581250-581250</f>
        <v>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f>4711515.29+1136875-309942-3833159.63+1086875-80304+7200</f>
        <v>2719059.66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</f>
        <v>1801046.2999999998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f>1056583.33-656542.53-1322-280423.86+42278-160572.94</f>
        <v>0</v>
      </c>
      <c r="I21" s="17"/>
      <c r="J21" s="17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368205-368205</f>
        <v>0</v>
      </c>
      <c r="I23" s="17"/>
      <c r="J23" s="17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11150+9550+7500</f>
        <v>28200</v>
      </c>
      <c r="I24" s="17"/>
      <c r="J24" s="17"/>
      <c r="K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135928.4500000001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0.11+1897756.9-1897756.9+587.83-587.83+1892567.1-1892567.1</f>
        <v>0.11000000010244548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78596+168000-121118.55</f>
        <v>125477.45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76270.58+167509.31-243779.89</f>
        <v>0</v>
      </c>
      <c r="I28" s="17"/>
      <c r="J28" s="17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64063+5588+5590+22041+2795+16453-116220.11+10141</f>
        <v>10450.89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43446</v>
      </c>
      <c r="H32" s="8">
        <f>H33+H34+H35+H36+H37+H38+H39+H40+H41</f>
        <v>15186.24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0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f>4700+2592+4917.24+2302+675</f>
        <v>15186.24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43446</v>
      </c>
      <c r="H42" s="8">
        <f>H43+H44+H45+H46+H47</f>
        <v>0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124329.74-0.11-34288.25</f>
        <v>90041.38</v>
      </c>
      <c r="I48" s="17"/>
      <c r="J48" s="17"/>
      <c r="M48" s="13"/>
    </row>
    <row r="49" spans="2:10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0" x14ac:dyDescent="0.25">
      <c r="B50" s="27" t="s">
        <v>4</v>
      </c>
      <c r="C50" s="27"/>
      <c r="D50" s="27"/>
      <c r="E50" s="27"/>
      <c r="F50" s="27"/>
      <c r="G50" s="2"/>
      <c r="H50" s="11">
        <f>H14+H25-H32-H42+H48-H49</f>
        <v>5704763.21</v>
      </c>
      <c r="I50" s="17"/>
      <c r="J50" s="17"/>
    </row>
    <row r="52" spans="2:10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2018-12-14T12:19:57Z</dcterms:modified>
</cp:coreProperties>
</file>